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200" windowHeight="10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34" i="1"/>
  <c r="H34"/>
  <c r="D34"/>
  <c r="C34"/>
  <c r="J33"/>
  <c r="H33"/>
  <c r="D33"/>
  <c r="C33"/>
  <c r="K34"/>
  <c r="F33"/>
  <c r="F34" s="1"/>
  <c r="H18"/>
  <c r="C18"/>
  <c r="K15"/>
  <c r="H15"/>
  <c r="C15"/>
  <c r="K19" l="1"/>
  <c r="H19"/>
  <c r="D18"/>
  <c r="F18"/>
  <c r="C19"/>
  <c r="D15"/>
  <c r="D19" l="1"/>
  <c r="J15"/>
  <c r="J18" l="1"/>
  <c r="J19" s="1"/>
  <c r="F17" l="1"/>
  <c r="F14" l="1"/>
  <c r="F13"/>
  <c r="F15" l="1"/>
  <c r="F19" s="1"/>
</calcChain>
</file>

<file path=xl/sharedStrings.xml><?xml version="1.0" encoding="utf-8"?>
<sst xmlns="http://schemas.openxmlformats.org/spreadsheetml/2006/main" count="89" uniqueCount="53">
  <si>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</si>
  <si>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</si>
  <si>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</si>
  <si>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</si>
  <si>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</si>
  <si>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</si>
  <si>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</si>
  <si>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</si>
  <si>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</si>
  <si>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</si>
  <si>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</si>
  <si>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</si>
  <si>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ІІІ квартал</t>
  </si>
  <si>
    <t>ІV квартал</t>
  </si>
  <si>
    <t>Всього за рік</t>
  </si>
  <si>
    <t>Х</t>
  </si>
  <si>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</si>
  <si>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</si>
  <si>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</si>
  <si>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Додаток</t>
  </si>
  <si>
    <t>до наказу Міністерства охорони здоров'я України</t>
  </si>
  <si>
    <t>25.07.2017 №848</t>
  </si>
  <si>
    <t>Приватна особа</t>
  </si>
  <si>
    <t>І квар тал</t>
  </si>
  <si>
    <t>Головний бухгалтер</t>
  </si>
  <si>
    <t xml:space="preserve"> </t>
  </si>
  <si>
    <t>ІІ квар тал</t>
  </si>
  <si>
    <t>Всього II квартал</t>
  </si>
  <si>
    <t>Всього I квартал</t>
  </si>
  <si>
    <t xml:space="preserve"> 1 півріччя </t>
  </si>
  <si>
    <t>БО "Дніпропетровський обласний благодійний фонд "Лікарня ім. І.І. Мечникова"</t>
  </si>
  <si>
    <t>Терапевтичний стіл</t>
  </si>
  <si>
    <t>Предмети, матеріали, обладнання та інвентар</t>
  </si>
  <si>
    <t>Полиця дерев'яна</t>
  </si>
  <si>
    <t>Проект "Зміцнення спроможності українських територіальних громад до прийняття внутрішньо переміщених осіб в України"</t>
  </si>
  <si>
    <t>Стіл для малювання піском з підсвічуванням</t>
  </si>
  <si>
    <t>Іонізатор-очищувач-ароматизатор повітря</t>
  </si>
  <si>
    <t>Крісло-мішок</t>
  </si>
  <si>
    <t>Світильник "Зоряне небо"</t>
  </si>
  <si>
    <t>Дзеркальна куля</t>
  </si>
  <si>
    <t>Світлова гармата до кулі і світлофора</t>
  </si>
  <si>
    <t>Набір сенсорних мячів</t>
  </si>
  <si>
    <t>Мат підлоговий</t>
  </si>
  <si>
    <t>Сухий басейн з прозорими кулями і підсвіткою</t>
  </si>
  <si>
    <t>Комплект оптичних волокон бічного освітлення</t>
  </si>
  <si>
    <t>Світлодинамічний прилад</t>
  </si>
  <si>
    <t>Колона з бульбашками</t>
  </si>
  <si>
    <t>Придбання обладнання і предметів довгострокового користування</t>
  </si>
  <si>
    <t>9 місяців</t>
  </si>
  <si>
    <t>В.о. головного лікаря</t>
  </si>
  <si>
    <t>Мехатішвілі Н.П.</t>
  </si>
  <si>
    <t>Микулина Є.В.</t>
  </si>
  <si>
    <r>
      <rPr>
        <b/>
        <sz val="14"/>
        <color theme="1"/>
        <rFont val="Times New Roman"/>
        <family val="1"/>
        <charset val="204"/>
      </rPr>
      <t xml:space="preserve">КЗ"Дитячий психоневрологічний санаторій №4 для дітей з тяжкими розладами мови та ураженнями центральної нервової системи""ДОР" </t>
    </r>
    <r>
      <rPr>
        <b/>
        <u/>
        <sz val="14"/>
        <color theme="1"/>
        <rFont val="Times New Roman"/>
        <family val="1"/>
        <charset val="204"/>
      </rPr>
      <t xml:space="preserve"> за ІІІ квартал 2018 року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</si>
</sst>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0.0"/>
    <numFmt numFmtId="167" formatCode="#,##0.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165" fontId="3" fillId="0" borderId="1" xfId="0" applyNumberFormat="1" applyFont="1" applyBorder="1"/>
    <xf numFmtId="0" fontId="2" fillId="0" borderId="1" xfId="0" applyFont="1" applyBorder="1"/>
    <xf numFmtId="0" fontId="7" fillId="0" borderId="1" xfId="0" applyFont="1" applyBorder="1"/>
    <xf numFmtId="4" fontId="4" fillId="0" borderId="1" xfId="0" applyNumberFormat="1" applyFont="1" applyBorder="1"/>
    <xf numFmtId="2" fontId="2" fillId="0" borderId="1" xfId="0" applyNumberFormat="1" applyFont="1" applyBorder="1"/>
    <xf numFmtId="0" fontId="7" fillId="0" borderId="1" xfId="0" applyFont="1" applyBorder="1" applyAlignment="1">
      <alignment horizontal="justify"/>
    </xf>
    <xf numFmtId="167" fontId="7" fillId="0" borderId="1" xfId="0" applyNumberFormat="1" applyFont="1" applyBorder="1"/>
    <xf numFmtId="166" fontId="7" fillId="0" borderId="1" xfId="0" applyNumberFormat="1" applyFont="1" applyBorder="1"/>
    <xf numFmtId="4" fontId="7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165" fontId="2" fillId="0" borderId="1" xfId="0" applyNumberFormat="1" applyFont="1" applyBorder="1"/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 shrinkToFi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3" workbookViewId="0">
      <selection activeCell="F11" sqref="F11:F12"/>
    </sheetView>
  </sheetViews>
  <sheetFormatPr defaultRowHeight="15"/>
  <cols>
    <col min="1" max="1" width="8.140625" customWidth="1"/>
    <col min="2" max="2" width="18.42578125" customWidth="1"/>
    <col min="3" max="3" width="11.7109375" customWidth="1"/>
    <col min="4" max="4" width="12.140625" customWidth="1"/>
    <col min="5" max="5" width="17.28515625" customWidth="1"/>
    <col min="6" max="6" width="12.85546875" customWidth="1"/>
    <col min="7" max="7" width="11.85546875" customWidth="1"/>
    <col min="8" max="8" width="9.85546875" customWidth="1"/>
    <col min="9" max="9" width="18.5703125" customWidth="1"/>
    <col min="10" max="10" width="10.85546875" customWidth="1"/>
    <col min="11" max="11" width="17" customWidth="1"/>
  </cols>
  <sheetData>
    <row r="1" spans="1:11">
      <c r="I1" s="9" t="s">
        <v>19</v>
      </c>
    </row>
    <row r="2" spans="1:11">
      <c r="I2" s="9" t="s">
        <v>20</v>
      </c>
    </row>
    <row r="3" spans="1:11">
      <c r="I3" s="9" t="s">
        <v>21</v>
      </c>
    </row>
    <row r="5" spans="1:11" ht="18.75">
      <c r="B5" s="11"/>
      <c r="C5" s="11"/>
      <c r="D5" s="26" t="s">
        <v>16</v>
      </c>
      <c r="E5" s="26"/>
      <c r="F5" s="26"/>
      <c r="G5" s="26"/>
      <c r="H5" s="26"/>
      <c r="I5" s="11"/>
      <c r="J5" s="11"/>
    </row>
    <row r="6" spans="1:11" ht="18.75">
      <c r="B6" s="27" t="s">
        <v>17</v>
      </c>
      <c r="C6" s="27"/>
      <c r="D6" s="27"/>
      <c r="E6" s="27"/>
      <c r="F6" s="27"/>
      <c r="G6" s="27"/>
      <c r="H6" s="27"/>
      <c r="I6" s="27"/>
      <c r="J6" s="27"/>
    </row>
    <row r="7" spans="1:11" ht="41.25" customHeight="1">
      <c r="B7" s="42" t="s">
        <v>52</v>
      </c>
      <c r="C7" s="42"/>
      <c r="D7" s="42"/>
      <c r="E7" s="42"/>
      <c r="F7" s="42"/>
      <c r="G7" s="42"/>
      <c r="H7" s="42"/>
      <c r="I7" s="42"/>
      <c r="J7" s="42"/>
    </row>
    <row r="8" spans="1:11">
      <c r="B8" s="10"/>
      <c r="C8" s="28" t="s">
        <v>18</v>
      </c>
      <c r="D8" s="28"/>
      <c r="E8" s="28"/>
      <c r="F8" s="10"/>
      <c r="G8" s="10"/>
      <c r="H8" s="10"/>
      <c r="I8" s="10"/>
      <c r="J8" s="10"/>
    </row>
    <row r="9" spans="1:11">
      <c r="D9" s="8"/>
      <c r="E9" s="8"/>
      <c r="F9" s="8"/>
      <c r="G9" s="8"/>
      <c r="H9" s="8"/>
    </row>
    <row r="11" spans="1:11" ht="52.5" customHeight="1">
      <c r="A11" s="24" t="s">
        <v>0</v>
      </c>
      <c r="B11" s="24" t="s">
        <v>1</v>
      </c>
      <c r="C11" s="21" t="s">
        <v>2</v>
      </c>
      <c r="D11" s="21"/>
      <c r="E11" s="21"/>
      <c r="F11" s="24" t="s">
        <v>6</v>
      </c>
      <c r="G11" s="29" t="s">
        <v>7</v>
      </c>
      <c r="H11" s="29"/>
      <c r="I11" s="29"/>
      <c r="J11" s="29"/>
      <c r="K11" s="21" t="s">
        <v>11</v>
      </c>
    </row>
    <row r="12" spans="1:11" ht="90.75" customHeight="1">
      <c r="A12" s="24"/>
      <c r="B12" s="24"/>
      <c r="C12" s="2" t="s">
        <v>3</v>
      </c>
      <c r="D12" s="3" t="s">
        <v>4</v>
      </c>
      <c r="E12" s="3" t="s">
        <v>5</v>
      </c>
      <c r="F12" s="24"/>
      <c r="G12" s="3" t="s">
        <v>8</v>
      </c>
      <c r="H12" s="2" t="s">
        <v>9</v>
      </c>
      <c r="I12" s="3" t="s">
        <v>10</v>
      </c>
      <c r="J12" s="2" t="s">
        <v>9</v>
      </c>
      <c r="K12" s="21"/>
    </row>
    <row r="13" spans="1:11" ht="71.25" customHeight="1">
      <c r="A13" s="22" t="s">
        <v>23</v>
      </c>
      <c r="B13" s="30" t="s">
        <v>30</v>
      </c>
      <c r="C13" s="1"/>
      <c r="D13" s="1">
        <v>3.8</v>
      </c>
      <c r="E13" s="30" t="s">
        <v>31</v>
      </c>
      <c r="F13" s="6">
        <f>C13+D13</f>
        <v>3.8</v>
      </c>
      <c r="G13" s="31" t="s">
        <v>32</v>
      </c>
      <c r="H13" s="1"/>
      <c r="I13" s="30" t="s">
        <v>31</v>
      </c>
      <c r="J13" s="1">
        <v>3.8</v>
      </c>
      <c r="K13" s="6">
        <v>0</v>
      </c>
    </row>
    <row r="14" spans="1:11" ht="51.75">
      <c r="A14" s="25"/>
      <c r="B14" s="1" t="s">
        <v>22</v>
      </c>
      <c r="C14" s="1">
        <v>0.2</v>
      </c>
      <c r="D14" s="1"/>
      <c r="E14" s="1"/>
      <c r="F14" s="6">
        <f t="shared" ref="F14:F17" si="0">C14+D14</f>
        <v>0.2</v>
      </c>
      <c r="G14" s="31" t="s">
        <v>32</v>
      </c>
      <c r="H14" s="1">
        <v>0.2</v>
      </c>
      <c r="I14" s="1"/>
      <c r="J14" s="1"/>
      <c r="K14" s="6">
        <v>0</v>
      </c>
    </row>
    <row r="15" spans="1:11">
      <c r="A15" s="23"/>
      <c r="B15" s="14" t="s">
        <v>28</v>
      </c>
      <c r="C15" s="14">
        <f>C14</f>
        <v>0.2</v>
      </c>
      <c r="D15" s="14">
        <f>SUM(D13:D14)</f>
        <v>3.8</v>
      </c>
      <c r="E15" s="14"/>
      <c r="F15" s="6">
        <f>SUM(F13:F14)</f>
        <v>4</v>
      </c>
      <c r="G15" s="14"/>
      <c r="H15" s="15">
        <f>H13+H14</f>
        <v>0.2</v>
      </c>
      <c r="I15" s="14"/>
      <c r="J15" s="14">
        <f>SUM(J13:J14)</f>
        <v>3.8</v>
      </c>
      <c r="K15" s="15">
        <f>K13+K14</f>
        <v>0</v>
      </c>
    </row>
    <row r="16" spans="1:11" ht="51.75">
      <c r="A16" s="22" t="s">
        <v>26</v>
      </c>
      <c r="B16" s="1" t="s">
        <v>22</v>
      </c>
      <c r="C16" s="1"/>
      <c r="D16" s="1">
        <v>1.59</v>
      </c>
      <c r="E16" s="1" t="s">
        <v>33</v>
      </c>
      <c r="F16" s="6">
        <v>1.59</v>
      </c>
      <c r="G16" s="31" t="s">
        <v>32</v>
      </c>
      <c r="H16" s="12"/>
      <c r="I16" s="1" t="s">
        <v>33</v>
      </c>
      <c r="J16" s="1">
        <v>1.59</v>
      </c>
      <c r="K16" s="6">
        <v>0</v>
      </c>
    </row>
    <row r="17" spans="1:11" ht="61.5" customHeight="1">
      <c r="A17" s="25"/>
      <c r="B17" s="1" t="s">
        <v>22</v>
      </c>
      <c r="C17" s="1">
        <v>0.2</v>
      </c>
      <c r="D17" s="1"/>
      <c r="E17" s="1"/>
      <c r="F17" s="6">
        <f t="shared" si="0"/>
        <v>0.2</v>
      </c>
      <c r="G17" s="31" t="s">
        <v>32</v>
      </c>
      <c r="H17" s="12">
        <v>0.2</v>
      </c>
      <c r="I17" s="1"/>
      <c r="J17" s="1">
        <v>0</v>
      </c>
      <c r="K17" s="6">
        <v>0</v>
      </c>
    </row>
    <row r="18" spans="1:11" ht="24.75" customHeight="1">
      <c r="A18" s="23"/>
      <c r="B18" s="13" t="s">
        <v>27</v>
      </c>
      <c r="C18" s="14">
        <f>C16+C17</f>
        <v>0.2</v>
      </c>
      <c r="D18" s="14">
        <f>SUM(D16:D17)</f>
        <v>1.59</v>
      </c>
      <c r="E18" s="17"/>
      <c r="F18" s="15">
        <f>SUM(C18:E18)</f>
        <v>1.79</v>
      </c>
      <c r="G18" s="14"/>
      <c r="H18" s="32">
        <f>H17</f>
        <v>0.2</v>
      </c>
      <c r="I18" s="13"/>
      <c r="J18" s="16">
        <f>SUM(J16:J17)</f>
        <v>1.59</v>
      </c>
      <c r="K18" s="13">
        <v>0</v>
      </c>
    </row>
    <row r="19" spans="1:11" ht="24.75" customHeight="1">
      <c r="A19" s="5"/>
      <c r="B19" s="13" t="s">
        <v>29</v>
      </c>
      <c r="C19" s="14">
        <f>C15+C18</f>
        <v>0.4</v>
      </c>
      <c r="D19" s="14">
        <f>D15+D18</f>
        <v>5.39</v>
      </c>
      <c r="E19" s="17"/>
      <c r="F19" s="6">
        <f>F15+F18</f>
        <v>5.79</v>
      </c>
      <c r="G19" s="14"/>
      <c r="H19" s="18">
        <f>H15+H18</f>
        <v>0.4</v>
      </c>
      <c r="I19" s="14"/>
      <c r="J19" s="19">
        <f>J15+J18</f>
        <v>5.39</v>
      </c>
      <c r="K19" s="20">
        <f>K15+K18</f>
        <v>0</v>
      </c>
    </row>
    <row r="20" spans="1:11" ht="54.75" customHeight="1">
      <c r="A20" s="25" t="s">
        <v>12</v>
      </c>
      <c r="B20" s="38" t="s">
        <v>34</v>
      </c>
      <c r="C20" s="14"/>
      <c r="D20" s="14">
        <v>2.5</v>
      </c>
      <c r="E20" s="36" t="s">
        <v>35</v>
      </c>
      <c r="F20" s="14">
        <v>2.5</v>
      </c>
      <c r="G20" s="31" t="s">
        <v>32</v>
      </c>
      <c r="H20" s="18"/>
      <c r="I20" s="35" t="s">
        <v>35</v>
      </c>
      <c r="J20" s="14">
        <v>2.5</v>
      </c>
      <c r="K20" s="20"/>
    </row>
    <row r="21" spans="1:11" ht="50.25" customHeight="1">
      <c r="A21" s="33"/>
      <c r="B21" s="39"/>
      <c r="C21" s="14"/>
      <c r="D21" s="14">
        <v>2.2000000000000002</v>
      </c>
      <c r="E21" s="36" t="s">
        <v>36</v>
      </c>
      <c r="F21" s="14">
        <v>2.2000000000000002</v>
      </c>
      <c r="G21" s="31" t="s">
        <v>32</v>
      </c>
      <c r="H21" s="18"/>
      <c r="I21" s="35" t="s">
        <v>36</v>
      </c>
      <c r="J21" s="14">
        <v>2.2000000000000002</v>
      </c>
      <c r="K21" s="20"/>
    </row>
    <row r="22" spans="1:11" ht="48.75" customHeight="1">
      <c r="A22" s="33"/>
      <c r="B22" s="39"/>
      <c r="C22" s="14"/>
      <c r="D22" s="14">
        <v>6</v>
      </c>
      <c r="E22" s="36" t="s">
        <v>37</v>
      </c>
      <c r="F22" s="14">
        <v>6</v>
      </c>
      <c r="G22" s="31" t="s">
        <v>32</v>
      </c>
      <c r="H22" s="18"/>
      <c r="I22" s="35" t="s">
        <v>37</v>
      </c>
      <c r="J22" s="14">
        <v>6</v>
      </c>
      <c r="K22" s="20"/>
    </row>
    <row r="23" spans="1:11" ht="51.75" customHeight="1">
      <c r="A23" s="33"/>
      <c r="B23" s="39"/>
      <c r="C23" s="14"/>
      <c r="D23" s="14">
        <v>0.188</v>
      </c>
      <c r="E23" s="36" t="s">
        <v>38</v>
      </c>
      <c r="F23" s="14">
        <v>0.188</v>
      </c>
      <c r="G23" s="31" t="s">
        <v>32</v>
      </c>
      <c r="H23" s="18"/>
      <c r="I23" s="35" t="s">
        <v>38</v>
      </c>
      <c r="J23" s="14">
        <v>0.188</v>
      </c>
      <c r="K23" s="20"/>
    </row>
    <row r="24" spans="1:11" ht="49.5" customHeight="1">
      <c r="A24" s="33"/>
      <c r="B24" s="40"/>
      <c r="C24" s="14"/>
      <c r="D24" s="14">
        <v>1.8</v>
      </c>
      <c r="E24" s="36" t="s">
        <v>39</v>
      </c>
      <c r="F24" s="14">
        <v>1.8</v>
      </c>
      <c r="G24" s="31" t="s">
        <v>32</v>
      </c>
      <c r="H24" s="18"/>
      <c r="I24" s="35" t="s">
        <v>39</v>
      </c>
      <c r="J24" s="14">
        <v>1.8</v>
      </c>
      <c r="K24" s="20"/>
    </row>
    <row r="25" spans="1:11" ht="53.25" customHeight="1">
      <c r="A25" s="33"/>
      <c r="B25" s="40"/>
      <c r="C25" s="14"/>
      <c r="D25" s="14">
        <v>0.9</v>
      </c>
      <c r="E25" s="36" t="s">
        <v>40</v>
      </c>
      <c r="F25" s="14">
        <v>0.9</v>
      </c>
      <c r="G25" s="31" t="s">
        <v>32</v>
      </c>
      <c r="H25" s="18"/>
      <c r="I25" s="35" t="s">
        <v>40</v>
      </c>
      <c r="J25" s="14">
        <v>0.9</v>
      </c>
      <c r="K25" s="20"/>
    </row>
    <row r="26" spans="1:11" ht="51" customHeight="1">
      <c r="A26" s="33"/>
      <c r="B26" s="40"/>
      <c r="C26" s="14"/>
      <c r="D26" s="14">
        <v>2.9</v>
      </c>
      <c r="E26" s="36" t="s">
        <v>41</v>
      </c>
      <c r="F26" s="14">
        <v>2.9</v>
      </c>
      <c r="G26" s="31" t="s">
        <v>32</v>
      </c>
      <c r="H26" s="18"/>
      <c r="I26" s="35" t="s">
        <v>41</v>
      </c>
      <c r="J26" s="14">
        <v>2.9</v>
      </c>
      <c r="K26" s="20"/>
    </row>
    <row r="27" spans="1:11" ht="52.5" customHeight="1">
      <c r="A27" s="33"/>
      <c r="B27" s="40"/>
      <c r="C27" s="14"/>
      <c r="D27" s="14">
        <v>2.29</v>
      </c>
      <c r="E27" s="36" t="s">
        <v>42</v>
      </c>
      <c r="F27" s="14">
        <v>2.29</v>
      </c>
      <c r="G27" s="31" t="s">
        <v>32</v>
      </c>
      <c r="H27" s="18"/>
      <c r="I27" s="35" t="s">
        <v>42</v>
      </c>
      <c r="J27" s="14">
        <v>2.29</v>
      </c>
      <c r="K27" s="20"/>
    </row>
    <row r="28" spans="1:11" ht="63.75" customHeight="1">
      <c r="A28" s="33"/>
      <c r="B28" s="40"/>
      <c r="C28" s="14"/>
      <c r="D28" s="14">
        <v>10.215</v>
      </c>
      <c r="E28" s="35" t="s">
        <v>43</v>
      </c>
      <c r="F28" s="14">
        <v>10.215</v>
      </c>
      <c r="G28" s="37" t="s">
        <v>47</v>
      </c>
      <c r="H28" s="18"/>
      <c r="I28" s="35" t="s">
        <v>43</v>
      </c>
      <c r="J28" s="14">
        <v>10.215</v>
      </c>
      <c r="K28" s="20"/>
    </row>
    <row r="29" spans="1:11" ht="63" customHeight="1">
      <c r="A29" s="33"/>
      <c r="B29" s="40"/>
      <c r="C29" s="14"/>
      <c r="D29" s="14">
        <v>12.5</v>
      </c>
      <c r="E29" s="35" t="s">
        <v>44</v>
      </c>
      <c r="F29" s="14">
        <v>12.5</v>
      </c>
      <c r="G29" s="37" t="s">
        <v>47</v>
      </c>
      <c r="H29" s="18"/>
      <c r="I29" s="35" t="s">
        <v>44</v>
      </c>
      <c r="J29" s="14">
        <v>12.5</v>
      </c>
      <c r="K29" s="20"/>
    </row>
    <row r="30" spans="1:11" ht="77.25" customHeight="1">
      <c r="A30" s="33"/>
      <c r="B30" s="40"/>
      <c r="C30" s="14"/>
      <c r="D30" s="14">
        <v>6.21</v>
      </c>
      <c r="E30" s="35" t="s">
        <v>45</v>
      </c>
      <c r="F30" s="14">
        <v>6.21</v>
      </c>
      <c r="G30" s="37" t="s">
        <v>47</v>
      </c>
      <c r="H30" s="18"/>
      <c r="I30" s="35" t="s">
        <v>45</v>
      </c>
      <c r="J30" s="14">
        <v>6.21</v>
      </c>
      <c r="K30" s="20"/>
    </row>
    <row r="31" spans="1:11" ht="78.75" customHeight="1">
      <c r="A31" s="33"/>
      <c r="B31" s="41"/>
      <c r="C31" s="14"/>
      <c r="D31" s="14">
        <v>10.119999999999999</v>
      </c>
      <c r="E31" s="35" t="s">
        <v>46</v>
      </c>
      <c r="F31" s="14">
        <v>10.119999999999999</v>
      </c>
      <c r="G31" s="37" t="s">
        <v>47</v>
      </c>
      <c r="H31" s="18"/>
      <c r="I31" s="35" t="s">
        <v>46</v>
      </c>
      <c r="J31" s="14">
        <v>10.119999999999999</v>
      </c>
      <c r="K31" s="20"/>
    </row>
    <row r="32" spans="1:11" ht="53.25" customHeight="1">
      <c r="A32" s="33"/>
      <c r="B32" s="1" t="s">
        <v>22</v>
      </c>
      <c r="C32" s="14">
        <v>1.3</v>
      </c>
      <c r="D32" s="14"/>
      <c r="E32" s="17"/>
      <c r="F32" s="6">
        <v>1.3</v>
      </c>
      <c r="G32" s="31" t="s">
        <v>32</v>
      </c>
      <c r="H32" s="18">
        <v>1.3</v>
      </c>
      <c r="I32" s="14"/>
      <c r="J32" s="19"/>
      <c r="K32" s="20"/>
    </row>
    <row r="33" spans="1:11" ht="15" customHeight="1">
      <c r="A33" s="33"/>
      <c r="B33" s="13" t="s">
        <v>27</v>
      </c>
      <c r="C33" s="14">
        <f>SUM(C20:C32)</f>
        <v>1.3</v>
      </c>
      <c r="D33" s="14">
        <f>SUM(D20:D32)</f>
        <v>57.822999999999993</v>
      </c>
      <c r="E33" s="17"/>
      <c r="F33" s="15">
        <f>SUM(C33:E33)</f>
        <v>59.12299999999999</v>
      </c>
      <c r="G33" s="14"/>
      <c r="H33" s="32">
        <f>SUM(H32)</f>
        <v>1.3</v>
      </c>
      <c r="I33" s="13"/>
      <c r="J33" s="16">
        <f>SUM(J20:J32)</f>
        <v>57.822999999999993</v>
      </c>
      <c r="K33" s="13">
        <v>0</v>
      </c>
    </row>
    <row r="34" spans="1:11" ht="24.75" customHeight="1">
      <c r="A34" s="34"/>
      <c r="B34" s="13" t="s">
        <v>48</v>
      </c>
      <c r="C34" s="14">
        <f>C33+C19</f>
        <v>1.7000000000000002</v>
      </c>
      <c r="D34" s="14">
        <f>D33+D19</f>
        <v>63.212999999999994</v>
      </c>
      <c r="E34" s="17"/>
      <c r="F34" s="6">
        <f>F31+F33</f>
        <v>69.242999999999995</v>
      </c>
      <c r="G34" s="14"/>
      <c r="H34" s="18">
        <f>H33+H19</f>
        <v>1.7000000000000002</v>
      </c>
      <c r="I34" s="14"/>
      <c r="J34" s="19">
        <f>J33+J19</f>
        <v>63.212999999999994</v>
      </c>
      <c r="K34" s="20">
        <f>K31+K33</f>
        <v>0</v>
      </c>
    </row>
    <row r="35" spans="1:11">
      <c r="A35" s="22" t="s">
        <v>13</v>
      </c>
      <c r="B35" s="1"/>
      <c r="C35" s="1"/>
      <c r="D35" s="1"/>
      <c r="E35" s="1"/>
      <c r="F35" s="6">
        <v>0</v>
      </c>
      <c r="G35" s="1"/>
      <c r="H35" s="1"/>
      <c r="I35" s="1"/>
      <c r="J35" s="1"/>
      <c r="K35" s="6">
        <v>0</v>
      </c>
    </row>
    <row r="36" spans="1:11" ht="24.75" customHeight="1">
      <c r="A36" s="23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33" customHeight="1">
      <c r="A37" s="5" t="s">
        <v>14</v>
      </c>
      <c r="B37" s="1"/>
      <c r="C37" s="6">
        <v>0</v>
      </c>
      <c r="D37" s="6">
        <v>0</v>
      </c>
      <c r="E37" s="7" t="s">
        <v>15</v>
      </c>
      <c r="F37" s="6">
        <v>0</v>
      </c>
      <c r="G37" s="7" t="s">
        <v>15</v>
      </c>
      <c r="H37" s="6">
        <v>0</v>
      </c>
      <c r="I37" s="7" t="s">
        <v>15</v>
      </c>
      <c r="J37" s="6">
        <v>0</v>
      </c>
      <c r="K37" s="6">
        <v>0</v>
      </c>
    </row>
    <row r="38" spans="1:11">
      <c r="A38" s="4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1" spans="1:11">
      <c r="B41" t="s">
        <v>49</v>
      </c>
      <c r="F41" t="s">
        <v>50</v>
      </c>
    </row>
    <row r="43" spans="1:11">
      <c r="B43" t="s">
        <v>24</v>
      </c>
      <c r="F43" t="s">
        <v>51</v>
      </c>
    </row>
    <row r="45" spans="1:11">
      <c r="J45" t="s">
        <v>25</v>
      </c>
    </row>
  </sheetData>
  <mergeCells count="15">
    <mergeCell ref="D5:H5"/>
    <mergeCell ref="B6:J6"/>
    <mergeCell ref="B7:J7"/>
    <mergeCell ref="C8:E8"/>
    <mergeCell ref="G11:J11"/>
    <mergeCell ref="K11:K12"/>
    <mergeCell ref="A35:A36"/>
    <mergeCell ref="B11:B12"/>
    <mergeCell ref="A11:A12"/>
    <mergeCell ref="C11:E11"/>
    <mergeCell ref="F11:F12"/>
    <mergeCell ref="A16:A18"/>
    <mergeCell ref="A13:A15"/>
    <mergeCell ref="A20:A34"/>
    <mergeCell ref="B20:B31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2018-10-01T11:06:30Z</dcterms:modified>
</cp:coreProperties>
</file>